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7520" windowHeight="4770" tabRatio="422" activeTab="0"/>
  </bookViews>
  <sheets>
    <sheet name="2015-16" sheetId="1" r:id="rId1"/>
  </sheets>
  <definedNames>
    <definedName name="_xlnm.Print_Area" localSheetId="0">'2015-16'!$A$1:$G$104</definedName>
  </definedNames>
  <calcPr fullCalcOnLoad="1"/>
</workbook>
</file>

<file path=xl/sharedStrings.xml><?xml version="1.0" encoding="utf-8"?>
<sst xmlns="http://schemas.openxmlformats.org/spreadsheetml/2006/main" count="275" uniqueCount="129">
  <si>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</si>
  <si>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</si>
  <si>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</si>
  <si>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</si>
  <si>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0200100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</si>
  <si>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</si>
  <si>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</si>
  <si>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</si>
  <si>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Аппарат представительного органа муниципального образования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</si>
  <si>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</si>
  <si>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</si>
  <si>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</si>
  <si>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</si>
  <si>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</si>
  <si>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</si>
  <si>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</si>
  <si>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</si>
  <si>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0111</t>
  </si>
  <si>
    <t>0700100</t>
  </si>
  <si>
    <t>Другие общегосударственные вопросы</t>
  </si>
  <si>
    <t>0113</t>
  </si>
  <si>
    <t>0900100</t>
  </si>
  <si>
    <t>7951000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</si>
  <si>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</si>
  <si>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</si>
  <si>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7950700</t>
  </si>
  <si>
    <t>7950701</t>
  </si>
  <si>
    <t>Благоустройство</t>
  </si>
  <si>
    <t>0503</t>
  </si>
  <si>
    <t>7950300</t>
  </si>
  <si>
    <t>Молодежная политика и оздоровление детей</t>
  </si>
  <si>
    <t>0707</t>
  </si>
  <si>
    <t>7950600</t>
  </si>
  <si>
    <t>7950800</t>
  </si>
  <si>
    <t>7951100</t>
  </si>
  <si>
    <t>Культура</t>
  </si>
  <si>
    <t>0801</t>
  </si>
  <si>
    <t>7950400</t>
  </si>
  <si>
    <t>Охрана семьи и детства</t>
  </si>
  <si>
    <t>1004</t>
  </si>
  <si>
    <t>Массовый спорт</t>
  </si>
  <si>
    <t>1102</t>
  </si>
  <si>
    <t>7950900</t>
  </si>
  <si>
    <t>Периодическая печать и издательства</t>
  </si>
  <si>
    <t>1202</t>
  </si>
  <si>
    <t>Периодические издания, учрежденные представительными органами МО</t>
  </si>
  <si>
    <t>4570100</t>
  </si>
  <si>
    <t>4570200</t>
  </si>
  <si>
    <t xml:space="preserve">                                                      Итого:</t>
  </si>
  <si>
    <t>Компенсация депутатам, осуществляющие свои полномочия на непостоянной основе</t>
  </si>
  <si>
    <t>0020302</t>
  </si>
  <si>
    <t>Код раздела, подраздела (ФКР)</t>
  </si>
  <si>
    <t>Код целевой статьи (КЦСР)</t>
  </si>
  <si>
    <t>0705</t>
  </si>
  <si>
    <t>4280100</t>
  </si>
  <si>
    <t>Профессиональная подготовка, переподготовка и повышение квалификации</t>
  </si>
  <si>
    <t>Периодические издания, учрежденные исполнительными органами МО</t>
  </si>
  <si>
    <t>Код вида расходов (КВР)</t>
  </si>
  <si>
    <t>Расходы на предоставление доплат к пенсии лицам, замещавшим муниципальные должности и должности муниципальной службы</t>
  </si>
  <si>
    <t>2016  (тыс.руб.)</t>
  </si>
  <si>
    <t>2015   (тыс.руб.)</t>
  </si>
  <si>
    <t>Муниципальный совет внутригородского муниципального образования Санкт-Петербурга муниципального округа Парнас (978)</t>
  </si>
  <si>
    <t>Местная администрация внутригородского муниципального образования Санкт-Петербурга муниципального округа Парнас (916)</t>
  </si>
  <si>
    <t xml:space="preserve">Наименование </t>
  </si>
  <si>
    <t>0920500</t>
  </si>
  <si>
    <t>Формирование архивных фондов органов местного самоуправления, муниципальных предприятий и учреждений</t>
  </si>
  <si>
    <t>0028002</t>
  </si>
  <si>
    <t>0804</t>
  </si>
  <si>
    <t>0800</t>
  </si>
  <si>
    <t>Местная администрация</t>
  </si>
  <si>
    <t>Депутаты, осуществляющие свою деятельность на постоянной основе</t>
  </si>
  <si>
    <t>0020100</t>
  </si>
  <si>
    <t>0020300</t>
  </si>
  <si>
    <t>0020000</t>
  </si>
  <si>
    <t>Образование</t>
  </si>
  <si>
    <t>0700</t>
  </si>
  <si>
    <t>Социальное обеспечение населения</t>
  </si>
  <si>
    <t>0028001</t>
  </si>
  <si>
    <t>1000</t>
  </si>
  <si>
    <t>Общегосударственные вопросы</t>
  </si>
  <si>
    <t>0100</t>
  </si>
  <si>
    <t>Приложение № 4</t>
  </si>
  <si>
    <t>ВЕДОМСТВЕННАЯ СТРУКТУРА РАСХОДОВ БЮДЖЕТА ВНУТРИГОРОДСКОГО МУНИЦИПАЛЬНОГО ОБРАЗОВАНИЯ САНКТ-ПЕТЕРБУРГА                       МУНИЦИПАЛЬНОГО ОКРУГА  ПАРНАС НА НА 2015 -2016  ГОДЫ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</si>
  <si>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</si>
  <si>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</si>
  <si>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 населения</t>
  </si>
  <si>
    <t xml:space="preserve">Предоставление субсидий бюджетным, автономным учреждениями и иным некоммерческим организациям </t>
  </si>
  <si>
    <t>Иные бюджетные ассигнования</t>
  </si>
  <si>
    <t>№№ п/п</t>
  </si>
  <si>
    <t>Другие вопросы в области  культуры, кинематографии</t>
  </si>
  <si>
    <t>Социальная политика</t>
  </si>
  <si>
    <t>Муниципальная программа мероприятий, направленных на решение вопроса местного значения по осуществлению поддержки деятельности граждан, участвующих в охране общественного порядка на территории муниципального образования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</si>
  <si>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</si>
  <si>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программа мероприятий,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Санкт-Петербурга муниципального округа Парнас</t>
  </si>
  <si>
    <t>Муниципальная  программа мероприятий,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ситуаций, обеспечения своевременного оповещения и информировании об угрозе возникновения или возникновении чрезвычайной ситуации</t>
  </si>
  <si>
    <t>Муниципальная  программа мероприятий, направленных на решение вопросов местного значения по 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</si>
  <si>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Муниципальная программа мероприятий, направленных на решение вопроса местного значения по осуществлению благоустройства территории муниципального образования</t>
  </si>
  <si>
    <t>Муниципальная  программа мероприятий, направленных на решение  вопроса местного значения по участию в реализации мер по профилактике дорожно-транспортного травматизма на территории муниципального образования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</si>
  <si>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 местного значения 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</si>
  <si>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Российской Федерации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</t>
  </si>
  <si>
    <t>Муниципальная программа мероприятий, направленных на решение вопроса местного значения по участию в организации и финансировании проведения  оплачиваемых общественных работ</t>
  </si>
  <si>
    <t>Муниципальная программа мероприятий, направленных на решение вопроса местного значения по организации и проведению праздничных и иных зрелищных мероприятий</t>
  </si>
  <si>
    <t>Муниципальная программа мероприятий, направленных на решение вопроса местного значения  по организации и проведению досуговых мероприятий для жителей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</si>
  <si>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</si>
  <si>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содержанию учрежденного муниципальным советом внутригородского Санкт-Петербурга муниципального округа Парнас печатного средства массовой информации, опубликованию муниципальных правовых актов, иной информации</t>
  </si>
  <si>
    <t>4570000</t>
  </si>
  <si>
    <t>Государственный заказ на проведение переподготовки и повышение квалификации</t>
  </si>
  <si>
    <t xml:space="preserve">Резервный фонд местной администрации </t>
  </si>
  <si>
    <t>Депутаты представительного органа  муниципального образования</t>
  </si>
  <si>
    <t>0020600</t>
  </si>
  <si>
    <t>0300</t>
  </si>
  <si>
    <t>Жилищно-коммунальное хозяйство</t>
  </si>
  <si>
    <t>0500</t>
  </si>
  <si>
    <t>Культура, кинематография</t>
  </si>
  <si>
    <t>Социальная помощь</t>
  </si>
  <si>
    <t>5050000</t>
  </si>
  <si>
    <t>1100</t>
  </si>
  <si>
    <t>Средства массовой информации</t>
  </si>
  <si>
    <t>1200</t>
  </si>
  <si>
    <t>Руководство и управление в сфере установленных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</si>
  <si>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</si>
  <si>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исполнение государственного полномочия по составлению протоколов об административных правонарушениях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</si>
  <si>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</si>
  <si>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безопасность и правоохранительная деятельность</t>
  </si>
  <si>
    <t>Расходы на исполнение государственного полномочия по организации и осуществлению  деятельности по 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</si>
  <si>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</si>
  <si>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</si>
  <si>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Физическая культура и спорт</t>
  </si>
  <si>
    <t>к решению МС  МО   МО Парнас № 9/1 от 26.12.2013 г.</t>
  </si>
</sst>
</file>

<file path=xl/styles.xml><?xml version="1.0" encoding="utf-8"?>
<styleSheet xmlns="http://schemas.openxmlformats.org/spreadsheetml/2006/main">
  <numFmts count="5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/>
    </xf>
    <xf numFmtId="183" fontId="1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horizontal="right" wrapText="1"/>
    </xf>
    <xf numFmtId="183" fontId="0" fillId="0" borderId="0" xfId="0" applyNumberForma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83" fontId="1" fillId="0" borderId="0" xfId="0" applyNumberFormat="1" applyFont="1" applyFill="1" applyBorder="1" applyAlignment="1">
      <alignment wrapText="1"/>
    </xf>
    <xf numFmtId="183" fontId="5" fillId="0" borderId="0" xfId="0" applyNumberFormat="1" applyFont="1" applyFill="1" applyBorder="1" applyAlignment="1">
      <alignment horizontal="right" wrapText="1"/>
    </xf>
    <xf numFmtId="183" fontId="1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3" fontId="2" fillId="0" borderId="24" xfId="0" applyNumberFormat="1" applyFont="1" applyFill="1" applyBorder="1" applyAlignment="1">
      <alignment wrapText="1"/>
    </xf>
    <xf numFmtId="2" fontId="0" fillId="0" borderId="24" xfId="0" applyNumberForma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183" fontId="1" fillId="0" borderId="24" xfId="0" applyNumberFormat="1" applyFont="1" applyFill="1" applyBorder="1" applyAlignment="1">
      <alignment wrapText="1"/>
    </xf>
    <xf numFmtId="2" fontId="0" fillId="0" borderId="24" xfId="0" applyNumberFormat="1" applyFont="1" applyFill="1" applyBorder="1" applyAlignment="1">
      <alignment/>
    </xf>
    <xf numFmtId="183" fontId="0" fillId="0" borderId="24" xfId="0" applyNumberFormat="1" applyFill="1" applyBorder="1" applyAlignment="1">
      <alignment horizontal="right" wrapText="1"/>
    </xf>
    <xf numFmtId="183" fontId="0" fillId="0" borderId="24" xfId="0" applyNumberFormat="1" applyFill="1" applyBorder="1" applyAlignment="1">
      <alignment wrapText="1"/>
    </xf>
    <xf numFmtId="2" fontId="1" fillId="0" borderId="24" xfId="0" applyNumberFormat="1" applyFont="1" applyFill="1" applyBorder="1" applyAlignment="1">
      <alignment wrapText="1"/>
    </xf>
    <xf numFmtId="183" fontId="1" fillId="0" borderId="24" xfId="0" applyNumberFormat="1" applyFont="1" applyFill="1" applyBorder="1" applyAlignment="1">
      <alignment wrapText="1"/>
    </xf>
    <xf numFmtId="183" fontId="5" fillId="0" borderId="24" xfId="0" applyNumberFormat="1" applyFont="1" applyFill="1" applyBorder="1" applyAlignment="1">
      <alignment wrapText="1"/>
    </xf>
    <xf numFmtId="183" fontId="5" fillId="0" borderId="24" xfId="0" applyNumberFormat="1" applyFont="1" applyFill="1" applyBorder="1" applyAlignment="1">
      <alignment horizontal="right" wrapText="1"/>
    </xf>
    <xf numFmtId="183" fontId="1" fillId="0" borderId="24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wrapText="1"/>
    </xf>
    <xf numFmtId="183" fontId="2" fillId="0" borderId="25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186" fontId="2" fillId="0" borderId="27" xfId="0" applyNumberFormat="1" applyFont="1" applyFill="1" applyBorder="1" applyAlignment="1">
      <alignment horizontal="right" vertical="center"/>
    </xf>
    <xf numFmtId="183" fontId="2" fillId="0" borderId="27" xfId="0" applyNumberFormat="1" applyFont="1" applyFill="1" applyBorder="1" applyAlignment="1">
      <alignment wrapText="1"/>
    </xf>
    <xf numFmtId="2" fontId="0" fillId="0" borderId="27" xfId="0" applyNumberFormat="1" applyFill="1" applyBorder="1" applyAlignment="1">
      <alignment/>
    </xf>
    <xf numFmtId="2" fontId="5" fillId="0" borderId="27" xfId="0" applyNumberFormat="1" applyFont="1" applyFill="1" applyBorder="1" applyAlignment="1">
      <alignment/>
    </xf>
    <xf numFmtId="183" fontId="1" fillId="0" borderId="27" xfId="0" applyNumberFormat="1" applyFont="1" applyFill="1" applyBorder="1" applyAlignment="1">
      <alignment wrapText="1"/>
    </xf>
    <xf numFmtId="2" fontId="0" fillId="0" borderId="27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wrapText="1"/>
    </xf>
    <xf numFmtId="183" fontId="0" fillId="0" borderId="27" xfId="0" applyNumberFormat="1" applyFill="1" applyBorder="1" applyAlignment="1">
      <alignment wrapText="1"/>
    </xf>
    <xf numFmtId="2" fontId="1" fillId="0" borderId="27" xfId="0" applyNumberFormat="1" applyFont="1" applyFill="1" applyBorder="1" applyAlignment="1">
      <alignment wrapText="1"/>
    </xf>
    <xf numFmtId="183" fontId="1" fillId="0" borderId="27" xfId="0" applyNumberFormat="1" applyFont="1" applyFill="1" applyBorder="1" applyAlignment="1">
      <alignment wrapText="1"/>
    </xf>
    <xf numFmtId="183" fontId="5" fillId="0" borderId="27" xfId="0" applyNumberFormat="1" applyFont="1" applyFill="1" applyBorder="1" applyAlignment="1">
      <alignment wrapText="1"/>
    </xf>
    <xf numFmtId="183" fontId="5" fillId="0" borderId="27" xfId="0" applyNumberFormat="1" applyFont="1" applyFill="1" applyBorder="1" applyAlignment="1">
      <alignment horizontal="right" wrapText="1"/>
    </xf>
    <xf numFmtId="183" fontId="1" fillId="0" borderId="27" xfId="0" applyNumberFormat="1" applyFont="1" applyFill="1" applyBorder="1" applyAlignment="1">
      <alignment horizontal="right" wrapText="1"/>
    </xf>
    <xf numFmtId="2" fontId="2" fillId="0" borderId="27" xfId="0" applyNumberFormat="1" applyFont="1" applyFill="1" applyBorder="1" applyAlignment="1">
      <alignment wrapText="1"/>
    </xf>
    <xf numFmtId="183" fontId="2" fillId="0" borderId="28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wrapText="1"/>
    </xf>
    <xf numFmtId="4" fontId="5" fillId="0" borderId="31" xfId="0" applyNumberFormat="1" applyFont="1" applyFill="1" applyBorder="1" applyAlignment="1">
      <alignment/>
    </xf>
    <xf numFmtId="186" fontId="2" fillId="0" borderId="32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8515625" style="0" customWidth="1"/>
    <col min="2" max="2" width="98.57421875" style="9" customWidth="1"/>
    <col min="3" max="3" width="11.421875" style="28" customWidth="1"/>
    <col min="4" max="4" width="8.00390625" style="28" customWidth="1"/>
    <col min="5" max="5" width="8.421875" style="3" customWidth="1"/>
    <col min="6" max="6" width="13.421875" style="3" customWidth="1"/>
    <col min="7" max="8" width="12.57421875" style="0" customWidth="1"/>
  </cols>
  <sheetData>
    <row r="1" spans="3:8" ht="21.75" customHeight="1">
      <c r="C1" s="31"/>
      <c r="D1" s="100" t="s">
        <v>81</v>
      </c>
      <c r="E1" s="102"/>
      <c r="F1" s="102"/>
      <c r="G1" s="102"/>
      <c r="H1" s="13"/>
    </row>
    <row r="2" spans="3:8" ht="27.75" customHeight="1">
      <c r="C2" s="32"/>
      <c r="D2" s="101" t="s">
        <v>128</v>
      </c>
      <c r="E2" s="102"/>
      <c r="F2" s="102"/>
      <c r="G2" s="102"/>
      <c r="H2" s="13"/>
    </row>
    <row r="3" spans="2:11" ht="40.5" customHeight="1">
      <c r="B3" s="98" t="s">
        <v>82</v>
      </c>
      <c r="C3" s="99"/>
      <c r="D3" s="99"/>
      <c r="E3" s="99"/>
      <c r="F3" s="99"/>
      <c r="G3" s="13"/>
      <c r="H3" s="98"/>
      <c r="I3" s="102"/>
      <c r="J3" s="102"/>
      <c r="K3" s="102"/>
    </row>
    <row r="4" ht="13.5" thickBot="1">
      <c r="F4" s="5"/>
    </row>
    <row r="5" spans="1:8" ht="63.75" customHeight="1" thickBot="1">
      <c r="A5" s="42" t="s">
        <v>88</v>
      </c>
      <c r="B5" s="43" t="s">
        <v>63</v>
      </c>
      <c r="C5" s="44" t="s">
        <v>51</v>
      </c>
      <c r="D5" s="44" t="s">
        <v>52</v>
      </c>
      <c r="E5" s="46" t="s">
        <v>57</v>
      </c>
      <c r="F5" s="71" t="s">
        <v>60</v>
      </c>
      <c r="G5" s="54" t="s">
        <v>59</v>
      </c>
      <c r="H5" s="14"/>
    </row>
    <row r="6" spans="1:8" ht="28.5" customHeight="1">
      <c r="A6" s="39">
        <v>1</v>
      </c>
      <c r="B6" s="40" t="s">
        <v>61</v>
      </c>
      <c r="C6" s="41"/>
      <c r="D6" s="41"/>
      <c r="E6" s="47"/>
      <c r="F6" s="94">
        <f>F8+F13</f>
        <v>6058.8</v>
      </c>
      <c r="G6" s="55">
        <f>G8+G13</f>
        <v>6104.4</v>
      </c>
      <c r="H6" s="15"/>
    </row>
    <row r="7" spans="1:8" ht="17.25" customHeight="1">
      <c r="A7" s="35">
        <v>2</v>
      </c>
      <c r="B7" s="33" t="s">
        <v>79</v>
      </c>
      <c r="C7" s="6" t="s">
        <v>80</v>
      </c>
      <c r="D7" s="29"/>
      <c r="E7" s="48"/>
      <c r="F7" s="72">
        <f>F6</f>
        <v>6058.8</v>
      </c>
      <c r="G7" s="56">
        <f>G6</f>
        <v>6104.4</v>
      </c>
      <c r="H7" s="15"/>
    </row>
    <row r="8" spans="1:8" ht="23.25" customHeight="1">
      <c r="A8" s="35">
        <v>3</v>
      </c>
      <c r="B8" s="2" t="s">
        <v>1</v>
      </c>
      <c r="C8" s="6" t="s">
        <v>2</v>
      </c>
      <c r="D8" s="6" t="s">
        <v>0</v>
      </c>
      <c r="E8" s="49"/>
      <c r="F8" s="73">
        <f>F9</f>
        <v>1172.3</v>
      </c>
      <c r="G8" s="57">
        <f>G9</f>
        <v>1253.6</v>
      </c>
      <c r="H8" s="16"/>
    </row>
    <row r="9" spans="1:8" ht="14.25" customHeight="1">
      <c r="A9" s="35">
        <v>4</v>
      </c>
      <c r="B9" s="2" t="s">
        <v>119</v>
      </c>
      <c r="C9" s="7" t="s">
        <v>2</v>
      </c>
      <c r="D9" s="7" t="s">
        <v>73</v>
      </c>
      <c r="E9" s="50"/>
      <c r="F9" s="74">
        <f>F10</f>
        <v>1172.3</v>
      </c>
      <c r="G9" s="58">
        <f>G10</f>
        <v>1253.6</v>
      </c>
      <c r="H9" s="17"/>
    </row>
    <row r="10" spans="1:8" ht="14.25" customHeight="1">
      <c r="A10" s="35">
        <v>5</v>
      </c>
      <c r="B10" s="2" t="s">
        <v>3</v>
      </c>
      <c r="C10" s="7" t="s">
        <v>2</v>
      </c>
      <c r="D10" s="7" t="s">
        <v>71</v>
      </c>
      <c r="E10" s="49"/>
      <c r="F10" s="74">
        <f>F11+F12</f>
        <v>1172.3</v>
      </c>
      <c r="G10" s="58">
        <f>G11+G12</f>
        <v>1253.6</v>
      </c>
      <c r="H10" s="17"/>
    </row>
    <row r="11" spans="1:8" ht="27.75" customHeight="1">
      <c r="A11" s="35">
        <v>6</v>
      </c>
      <c r="B11" s="1" t="s">
        <v>120</v>
      </c>
      <c r="C11" s="7" t="s">
        <v>2</v>
      </c>
      <c r="D11" s="7" t="s">
        <v>71</v>
      </c>
      <c r="E11" s="50">
        <v>100</v>
      </c>
      <c r="F11" s="74">
        <v>1161.5</v>
      </c>
      <c r="G11" s="58">
        <v>1242.8</v>
      </c>
      <c r="H11" s="17"/>
    </row>
    <row r="12" spans="1:8" ht="15.75" customHeight="1">
      <c r="A12" s="35">
        <v>7</v>
      </c>
      <c r="B12" s="1" t="s">
        <v>83</v>
      </c>
      <c r="C12" s="7">
        <v>102</v>
      </c>
      <c r="D12" s="7" t="s">
        <v>4</v>
      </c>
      <c r="E12" s="50">
        <v>200</v>
      </c>
      <c r="F12" s="74">
        <v>10.8</v>
      </c>
      <c r="G12" s="58">
        <v>10.8</v>
      </c>
      <c r="H12" s="17"/>
    </row>
    <row r="13" spans="1:8" ht="27" customHeight="1">
      <c r="A13" s="35">
        <v>8</v>
      </c>
      <c r="B13" s="2" t="s">
        <v>5</v>
      </c>
      <c r="C13" s="6" t="s">
        <v>6</v>
      </c>
      <c r="D13" s="6" t="s">
        <v>0</v>
      </c>
      <c r="E13" s="49"/>
      <c r="F13" s="73">
        <f>F14+F20</f>
        <v>4886.5</v>
      </c>
      <c r="G13" s="57">
        <f>G14+G20</f>
        <v>4850.8</v>
      </c>
      <c r="H13" s="16"/>
    </row>
    <row r="14" spans="1:8" ht="17.25" customHeight="1">
      <c r="A14" s="35">
        <v>9</v>
      </c>
      <c r="B14" s="2" t="s">
        <v>119</v>
      </c>
      <c r="C14" s="6" t="s">
        <v>6</v>
      </c>
      <c r="D14" s="6" t="s">
        <v>73</v>
      </c>
      <c r="E14" s="49"/>
      <c r="F14" s="73">
        <f>F17+F18</f>
        <v>1240.7</v>
      </c>
      <c r="G14" s="57">
        <f>G17+G18</f>
        <v>1325</v>
      </c>
      <c r="H14" s="16"/>
    </row>
    <row r="15" spans="1:8" ht="15" customHeight="1">
      <c r="A15" s="35">
        <v>10</v>
      </c>
      <c r="B15" s="2" t="s">
        <v>108</v>
      </c>
      <c r="C15" s="6" t="s">
        <v>6</v>
      </c>
      <c r="D15" s="6" t="s">
        <v>72</v>
      </c>
      <c r="E15" s="49"/>
      <c r="F15" s="73">
        <f>F14</f>
        <v>1240.7</v>
      </c>
      <c r="G15" s="73">
        <f>G14</f>
        <v>1325</v>
      </c>
      <c r="H15" s="16"/>
    </row>
    <row r="16" spans="1:8" ht="27" customHeight="1">
      <c r="A16" s="35">
        <v>11</v>
      </c>
      <c r="B16" s="2" t="s">
        <v>70</v>
      </c>
      <c r="C16" s="6" t="s">
        <v>6</v>
      </c>
      <c r="D16" s="6" t="s">
        <v>7</v>
      </c>
      <c r="E16" s="49"/>
      <c r="F16" s="73">
        <f>F17</f>
        <v>975.7</v>
      </c>
      <c r="G16" s="57">
        <f>G17</f>
        <v>1044</v>
      </c>
      <c r="H16" s="16"/>
    </row>
    <row r="17" spans="1:8" ht="26.25" customHeight="1">
      <c r="A17" s="35">
        <v>12</v>
      </c>
      <c r="B17" s="1" t="s">
        <v>120</v>
      </c>
      <c r="C17" s="7" t="s">
        <v>6</v>
      </c>
      <c r="D17" s="7" t="s">
        <v>7</v>
      </c>
      <c r="E17" s="50">
        <v>100</v>
      </c>
      <c r="F17" s="74">
        <v>975.7</v>
      </c>
      <c r="G17" s="58">
        <v>1044</v>
      </c>
      <c r="H17" s="17"/>
    </row>
    <row r="18" spans="1:8" ht="26.25" customHeight="1">
      <c r="A18" s="35">
        <v>13</v>
      </c>
      <c r="B18" s="2" t="s">
        <v>49</v>
      </c>
      <c r="C18" s="6" t="s">
        <v>6</v>
      </c>
      <c r="D18" s="6" t="s">
        <v>50</v>
      </c>
      <c r="E18" s="49"/>
      <c r="F18" s="75">
        <f>F19</f>
        <v>265</v>
      </c>
      <c r="G18" s="59">
        <f>G19</f>
        <v>281</v>
      </c>
      <c r="H18" s="17"/>
    </row>
    <row r="19" spans="1:8" ht="26.25" customHeight="1">
      <c r="A19" s="35">
        <v>14</v>
      </c>
      <c r="B19" s="1" t="s">
        <v>120</v>
      </c>
      <c r="C19" s="7" t="s">
        <v>6</v>
      </c>
      <c r="D19" s="7" t="s">
        <v>50</v>
      </c>
      <c r="E19" s="50">
        <v>100</v>
      </c>
      <c r="F19" s="74">
        <v>265</v>
      </c>
      <c r="G19" s="58">
        <v>281</v>
      </c>
      <c r="H19" s="17"/>
    </row>
    <row r="20" spans="1:8" ht="14.25" customHeight="1">
      <c r="A20" s="35">
        <v>15</v>
      </c>
      <c r="B20" s="2" t="s">
        <v>8</v>
      </c>
      <c r="C20" s="6" t="s">
        <v>6</v>
      </c>
      <c r="D20" s="6" t="s">
        <v>9</v>
      </c>
      <c r="E20" s="50"/>
      <c r="F20" s="73">
        <f>F21+F22+F23</f>
        <v>3645.8</v>
      </c>
      <c r="G20" s="57">
        <f>G21+G22+G23</f>
        <v>3525.8</v>
      </c>
      <c r="H20" s="18"/>
    </row>
    <row r="21" spans="1:8" ht="23.25" customHeight="1">
      <c r="A21" s="35">
        <v>16</v>
      </c>
      <c r="B21" s="1" t="s">
        <v>120</v>
      </c>
      <c r="C21" s="7" t="s">
        <v>6</v>
      </c>
      <c r="D21" s="7" t="s">
        <v>9</v>
      </c>
      <c r="E21" s="50">
        <v>100</v>
      </c>
      <c r="F21" s="74">
        <v>3020</v>
      </c>
      <c r="G21" s="58">
        <v>3231.4</v>
      </c>
      <c r="H21" s="17"/>
    </row>
    <row r="22" spans="1:8" ht="18.75" customHeight="1">
      <c r="A22" s="35">
        <v>17</v>
      </c>
      <c r="B22" s="1" t="s">
        <v>83</v>
      </c>
      <c r="C22" s="7" t="s">
        <v>6</v>
      </c>
      <c r="D22" s="7" t="s">
        <v>9</v>
      </c>
      <c r="E22" s="50">
        <v>200</v>
      </c>
      <c r="F22" s="74">
        <v>615.8</v>
      </c>
      <c r="G22" s="58">
        <v>284.4</v>
      </c>
      <c r="H22" s="17"/>
    </row>
    <row r="23" spans="1:8" ht="15" customHeight="1">
      <c r="A23" s="35">
        <v>18</v>
      </c>
      <c r="B23" s="1" t="s">
        <v>87</v>
      </c>
      <c r="C23" s="7" t="s">
        <v>6</v>
      </c>
      <c r="D23" s="7" t="s">
        <v>9</v>
      </c>
      <c r="E23" s="50">
        <v>800</v>
      </c>
      <c r="F23" s="74">
        <v>10</v>
      </c>
      <c r="G23" s="58">
        <v>10</v>
      </c>
      <c r="H23" s="17"/>
    </row>
    <row r="24" spans="1:8" ht="31.5" customHeight="1">
      <c r="A24" s="35">
        <v>1</v>
      </c>
      <c r="B24" s="12" t="s">
        <v>62</v>
      </c>
      <c r="C24" s="7"/>
      <c r="D24" s="7"/>
      <c r="E24" s="50"/>
      <c r="F24" s="75">
        <f>F25+F52+F58+F63+F73+F80+F94+F98</f>
        <v>101729.59999999999</v>
      </c>
      <c r="G24" s="59">
        <f>G26+G37+G40+G52+G58+G63+G73+G80+G94+G98</f>
        <v>94924.29999999999</v>
      </c>
      <c r="H24" s="19"/>
    </row>
    <row r="25" spans="1:8" ht="16.5" customHeight="1">
      <c r="A25" s="35">
        <v>2</v>
      </c>
      <c r="B25" s="33" t="s">
        <v>79</v>
      </c>
      <c r="C25" s="6" t="s">
        <v>80</v>
      </c>
      <c r="D25" s="7"/>
      <c r="E25" s="50"/>
      <c r="F25" s="75">
        <f>F26+F37+F40</f>
        <v>19928.399999999998</v>
      </c>
      <c r="G25" s="59">
        <f>G26+G37+G40</f>
        <v>19702.800000000003</v>
      </c>
      <c r="H25" s="19"/>
    </row>
    <row r="26" spans="1:8" ht="29.25" customHeight="1">
      <c r="A26" s="35">
        <v>3</v>
      </c>
      <c r="B26" s="2" t="s">
        <v>10</v>
      </c>
      <c r="C26" s="6" t="s">
        <v>11</v>
      </c>
      <c r="D26" s="6" t="s">
        <v>0</v>
      </c>
      <c r="E26" s="49"/>
      <c r="F26" s="73">
        <f>F28+F31+F35</f>
        <v>18606.399999999998</v>
      </c>
      <c r="G26" s="57">
        <f>G28+G31+G35</f>
        <v>18380.800000000003</v>
      </c>
      <c r="H26" s="16"/>
    </row>
    <row r="27" spans="1:8" ht="18.75" customHeight="1">
      <c r="A27" s="35"/>
      <c r="B27" s="2" t="s">
        <v>119</v>
      </c>
      <c r="C27" s="6" t="s">
        <v>11</v>
      </c>
      <c r="D27" s="6" t="s">
        <v>73</v>
      </c>
      <c r="E27" s="49"/>
      <c r="F27" s="73">
        <f>F28</f>
        <v>1161.5</v>
      </c>
      <c r="G27" s="73">
        <f>G28</f>
        <v>1242.8</v>
      </c>
      <c r="H27" s="16"/>
    </row>
    <row r="28" spans="1:8" ht="14.25" customHeight="1">
      <c r="A28" s="35">
        <v>4</v>
      </c>
      <c r="B28" s="2" t="s">
        <v>12</v>
      </c>
      <c r="C28" s="6" t="s">
        <v>11</v>
      </c>
      <c r="D28" s="6" t="s">
        <v>13</v>
      </c>
      <c r="E28" s="49"/>
      <c r="F28" s="75">
        <f>F29</f>
        <v>1161.5</v>
      </c>
      <c r="G28" s="59">
        <f>G29</f>
        <v>1242.8</v>
      </c>
      <c r="H28" s="17"/>
    </row>
    <row r="29" spans="1:8" ht="26.25" customHeight="1">
      <c r="A29" s="35">
        <v>5</v>
      </c>
      <c r="B29" s="1" t="s">
        <v>120</v>
      </c>
      <c r="C29" s="7" t="s">
        <v>11</v>
      </c>
      <c r="D29" s="7" t="s">
        <v>13</v>
      </c>
      <c r="E29" s="50">
        <v>100</v>
      </c>
      <c r="F29" s="74">
        <v>1161.5</v>
      </c>
      <c r="G29" s="58">
        <v>1242.8</v>
      </c>
      <c r="H29" s="17"/>
    </row>
    <row r="30" spans="1:8" ht="17.25" customHeight="1">
      <c r="A30" s="35">
        <v>6</v>
      </c>
      <c r="B30" s="2" t="s">
        <v>69</v>
      </c>
      <c r="C30" s="6" t="s">
        <v>11</v>
      </c>
      <c r="D30" s="6" t="s">
        <v>109</v>
      </c>
      <c r="E30" s="50"/>
      <c r="F30" s="75">
        <f>F31</f>
        <v>17439.3</v>
      </c>
      <c r="G30" s="75">
        <f>G31</f>
        <v>17132.100000000002</v>
      </c>
      <c r="H30" s="17"/>
    </row>
    <row r="31" spans="1:8" ht="20.25" customHeight="1">
      <c r="A31" s="35">
        <v>7</v>
      </c>
      <c r="B31" s="1" t="s">
        <v>14</v>
      </c>
      <c r="C31" s="7" t="s">
        <v>11</v>
      </c>
      <c r="D31" s="7" t="s">
        <v>15</v>
      </c>
      <c r="E31" s="50"/>
      <c r="F31" s="76">
        <f>F32+F33+F34</f>
        <v>17439.3</v>
      </c>
      <c r="G31" s="60">
        <f>G32+G33+G34</f>
        <v>17132.100000000002</v>
      </c>
      <c r="H31" s="18"/>
    </row>
    <row r="32" spans="1:8" ht="24" customHeight="1">
      <c r="A32" s="35">
        <v>8</v>
      </c>
      <c r="B32" s="1" t="s">
        <v>120</v>
      </c>
      <c r="C32" s="7" t="s">
        <v>11</v>
      </c>
      <c r="D32" s="7" t="s">
        <v>15</v>
      </c>
      <c r="E32" s="50">
        <v>100</v>
      </c>
      <c r="F32" s="74">
        <v>14443.6</v>
      </c>
      <c r="G32" s="58">
        <v>15454.7</v>
      </c>
      <c r="H32" s="17"/>
    </row>
    <row r="33" spans="1:8" ht="18" customHeight="1">
      <c r="A33" s="35">
        <v>9</v>
      </c>
      <c r="B33" s="1" t="s">
        <v>83</v>
      </c>
      <c r="C33" s="7" t="s">
        <v>11</v>
      </c>
      <c r="D33" s="7" t="s">
        <v>15</v>
      </c>
      <c r="E33" s="50">
        <v>200</v>
      </c>
      <c r="F33" s="77">
        <f>1371.9-12+1575.8</f>
        <v>2935.7</v>
      </c>
      <c r="G33" s="61">
        <f>1403.4-12+226</f>
        <v>1617.4</v>
      </c>
      <c r="H33" s="20"/>
    </row>
    <row r="34" spans="1:8" ht="18" customHeight="1">
      <c r="A34" s="35">
        <v>10</v>
      </c>
      <c r="B34" s="1" t="s">
        <v>87</v>
      </c>
      <c r="C34" s="7" t="s">
        <v>11</v>
      </c>
      <c r="D34" s="7" t="s">
        <v>15</v>
      </c>
      <c r="E34" s="50">
        <v>800</v>
      </c>
      <c r="F34" s="77">
        <v>60</v>
      </c>
      <c r="G34" s="61">
        <v>60</v>
      </c>
      <c r="H34" s="20"/>
    </row>
    <row r="35" spans="1:8" ht="17.25" customHeight="1">
      <c r="A35" s="35">
        <v>11</v>
      </c>
      <c r="B35" s="2" t="s">
        <v>121</v>
      </c>
      <c r="C35" s="6" t="s">
        <v>11</v>
      </c>
      <c r="D35" s="6" t="s">
        <v>77</v>
      </c>
      <c r="E35" s="50"/>
      <c r="F35" s="73">
        <f>F36</f>
        <v>5.6</v>
      </c>
      <c r="G35" s="57">
        <f>G36</f>
        <v>5.9</v>
      </c>
      <c r="H35" s="18"/>
    </row>
    <row r="36" spans="1:8" ht="15.75" customHeight="1">
      <c r="A36" s="35">
        <v>12</v>
      </c>
      <c r="B36" s="1" t="s">
        <v>83</v>
      </c>
      <c r="C36" s="7" t="s">
        <v>11</v>
      </c>
      <c r="D36" s="7" t="s">
        <v>77</v>
      </c>
      <c r="E36" s="50">
        <v>200</v>
      </c>
      <c r="F36" s="74">
        <v>5.6</v>
      </c>
      <c r="G36" s="58">
        <v>5.9</v>
      </c>
      <c r="H36" s="17"/>
    </row>
    <row r="37" spans="1:8" ht="15" customHeight="1">
      <c r="A37" s="35">
        <v>13</v>
      </c>
      <c r="B37" s="2" t="s">
        <v>16</v>
      </c>
      <c r="C37" s="6" t="s">
        <v>17</v>
      </c>
      <c r="D37" s="6" t="s">
        <v>0</v>
      </c>
      <c r="E37" s="49"/>
      <c r="F37" s="73">
        <f>F39</f>
        <v>10</v>
      </c>
      <c r="G37" s="57">
        <f>G39</f>
        <v>10</v>
      </c>
      <c r="H37" s="16"/>
    </row>
    <row r="38" spans="1:8" ht="15" customHeight="1">
      <c r="A38" s="35">
        <v>14</v>
      </c>
      <c r="B38" s="2" t="s">
        <v>107</v>
      </c>
      <c r="C38" s="6" t="s">
        <v>17</v>
      </c>
      <c r="D38" s="6" t="s">
        <v>18</v>
      </c>
      <c r="E38" s="49"/>
      <c r="F38" s="73">
        <f>F39</f>
        <v>10</v>
      </c>
      <c r="G38" s="73">
        <f>G39</f>
        <v>10</v>
      </c>
      <c r="H38" s="16"/>
    </row>
    <row r="39" spans="1:8" ht="15" customHeight="1">
      <c r="A39" s="35">
        <v>15</v>
      </c>
      <c r="B39" s="1" t="s">
        <v>87</v>
      </c>
      <c r="C39" s="7" t="s">
        <v>17</v>
      </c>
      <c r="D39" s="7" t="s">
        <v>18</v>
      </c>
      <c r="E39" s="50">
        <v>800</v>
      </c>
      <c r="F39" s="78">
        <v>10</v>
      </c>
      <c r="G39" s="62">
        <v>10</v>
      </c>
      <c r="H39" s="21"/>
    </row>
    <row r="40" spans="1:8" ht="15" customHeight="1">
      <c r="A40" s="35">
        <v>16</v>
      </c>
      <c r="B40" s="2" t="s">
        <v>19</v>
      </c>
      <c r="C40" s="6" t="s">
        <v>20</v>
      </c>
      <c r="D40" s="6" t="s">
        <v>0</v>
      </c>
      <c r="E40" s="49"/>
      <c r="F40" s="73">
        <f>F41+F43+F45+F47+F49</f>
        <v>1312</v>
      </c>
      <c r="G40" s="57">
        <f>G41+G43+G45+G47+G49</f>
        <v>1312</v>
      </c>
      <c r="H40" s="16"/>
    </row>
    <row r="41" spans="1:8" ht="12.75" customHeight="1">
      <c r="A41" s="35">
        <v>17</v>
      </c>
      <c r="B41" s="2" t="s">
        <v>65</v>
      </c>
      <c r="C41" s="7" t="s">
        <v>20</v>
      </c>
      <c r="D41" s="7" t="s">
        <v>21</v>
      </c>
      <c r="E41" s="50"/>
      <c r="F41" s="79">
        <f>F42</f>
        <v>120</v>
      </c>
      <c r="G41" s="63">
        <f>G42</f>
        <v>120</v>
      </c>
      <c r="H41" s="22"/>
    </row>
    <row r="42" spans="1:8" ht="15" customHeight="1">
      <c r="A42" s="35">
        <v>18</v>
      </c>
      <c r="B42" s="1" t="s">
        <v>83</v>
      </c>
      <c r="C42" s="7" t="s">
        <v>20</v>
      </c>
      <c r="D42" s="7" t="s">
        <v>21</v>
      </c>
      <c r="E42" s="50">
        <v>200</v>
      </c>
      <c r="F42" s="74">
        <v>120</v>
      </c>
      <c r="G42" s="58">
        <v>120</v>
      </c>
      <c r="H42" s="17"/>
    </row>
    <row r="43" spans="1:8" ht="24.75" customHeight="1">
      <c r="A43" s="35">
        <v>19</v>
      </c>
      <c r="B43" s="2" t="s">
        <v>122</v>
      </c>
      <c r="C43" s="7" t="s">
        <v>20</v>
      </c>
      <c r="D43" s="7" t="s">
        <v>64</v>
      </c>
      <c r="E43" s="50"/>
      <c r="F43" s="76">
        <f>F44</f>
        <v>72</v>
      </c>
      <c r="G43" s="60">
        <f>G44</f>
        <v>72</v>
      </c>
      <c r="H43" s="18"/>
    </row>
    <row r="44" spans="1:8" ht="16.5" customHeight="1">
      <c r="A44" s="35">
        <v>20</v>
      </c>
      <c r="B44" s="1" t="s">
        <v>87</v>
      </c>
      <c r="C44" s="7" t="s">
        <v>20</v>
      </c>
      <c r="D44" s="7" t="s">
        <v>64</v>
      </c>
      <c r="E44" s="50">
        <v>800</v>
      </c>
      <c r="F44" s="74">
        <v>72</v>
      </c>
      <c r="G44" s="58">
        <v>72</v>
      </c>
      <c r="H44" s="17"/>
    </row>
    <row r="45" spans="1:8" ht="27" customHeight="1">
      <c r="A45" s="35">
        <v>21</v>
      </c>
      <c r="B45" s="87" t="s">
        <v>91</v>
      </c>
      <c r="C45" s="7" t="s">
        <v>20</v>
      </c>
      <c r="D45" s="7" t="s">
        <v>22</v>
      </c>
      <c r="E45" s="50"/>
      <c r="F45" s="76">
        <f>F46</f>
        <v>400</v>
      </c>
      <c r="G45" s="60">
        <f>G46</f>
        <v>400</v>
      </c>
      <c r="H45" s="18"/>
    </row>
    <row r="46" spans="1:8" ht="19.5" customHeight="1">
      <c r="A46" s="35">
        <v>22</v>
      </c>
      <c r="B46" s="1" t="s">
        <v>86</v>
      </c>
      <c r="C46" s="7" t="s">
        <v>20</v>
      </c>
      <c r="D46" s="7" t="s">
        <v>22</v>
      </c>
      <c r="E46" s="50">
        <v>600</v>
      </c>
      <c r="F46" s="74">
        <v>400</v>
      </c>
      <c r="G46" s="58">
        <v>400</v>
      </c>
      <c r="H46" s="17"/>
    </row>
    <row r="47" spans="1:8" ht="36" customHeight="1">
      <c r="A47" s="35">
        <v>23</v>
      </c>
      <c r="B47" s="88" t="s">
        <v>92</v>
      </c>
      <c r="C47" s="7" t="s">
        <v>20</v>
      </c>
      <c r="D47" s="7">
        <v>7951200</v>
      </c>
      <c r="E47" s="50"/>
      <c r="F47" s="80">
        <f>F48</f>
        <v>220</v>
      </c>
      <c r="G47" s="64">
        <f>G48</f>
        <v>220</v>
      </c>
      <c r="H47" s="23"/>
    </row>
    <row r="48" spans="1:8" ht="15" customHeight="1">
      <c r="A48" s="35">
        <v>24</v>
      </c>
      <c r="B48" s="1" t="s">
        <v>83</v>
      </c>
      <c r="C48" s="7" t="s">
        <v>20</v>
      </c>
      <c r="D48" s="7">
        <v>7951200</v>
      </c>
      <c r="E48" s="50">
        <v>200</v>
      </c>
      <c r="F48" s="74">
        <v>220</v>
      </c>
      <c r="G48" s="58">
        <v>220</v>
      </c>
      <c r="H48" s="17"/>
    </row>
    <row r="49" spans="1:8" ht="35.25" customHeight="1">
      <c r="A49" s="35">
        <v>25</v>
      </c>
      <c r="B49" s="88" t="s">
        <v>93</v>
      </c>
      <c r="C49" s="7" t="s">
        <v>20</v>
      </c>
      <c r="D49" s="7">
        <v>7951300</v>
      </c>
      <c r="E49" s="50"/>
      <c r="F49" s="80">
        <f>F50</f>
        <v>500</v>
      </c>
      <c r="G49" s="64">
        <f>G50</f>
        <v>500</v>
      </c>
      <c r="H49" s="23"/>
    </row>
    <row r="50" spans="1:8" ht="18.75" customHeight="1">
      <c r="A50" s="35">
        <v>26</v>
      </c>
      <c r="B50" s="1" t="s">
        <v>83</v>
      </c>
      <c r="C50" s="7" t="s">
        <v>20</v>
      </c>
      <c r="D50" s="7">
        <v>7951300</v>
      </c>
      <c r="E50" s="50">
        <v>200</v>
      </c>
      <c r="F50" s="80">
        <v>500</v>
      </c>
      <c r="G50" s="64">
        <v>500</v>
      </c>
      <c r="H50" s="23"/>
    </row>
    <row r="51" spans="1:8" ht="18.75" customHeight="1">
      <c r="A51" s="35">
        <v>27</v>
      </c>
      <c r="B51" s="2" t="s">
        <v>123</v>
      </c>
      <c r="C51" s="6" t="s">
        <v>110</v>
      </c>
      <c r="D51" s="7"/>
      <c r="E51" s="50"/>
      <c r="F51" s="85">
        <f>F52</f>
        <v>2400</v>
      </c>
      <c r="G51" s="85">
        <f>G52</f>
        <v>1000</v>
      </c>
      <c r="H51" s="23"/>
    </row>
    <row r="52" spans="1:8" ht="16.5" customHeight="1">
      <c r="A52" s="35">
        <v>28</v>
      </c>
      <c r="B52" s="2" t="s">
        <v>23</v>
      </c>
      <c r="C52" s="6" t="s">
        <v>24</v>
      </c>
      <c r="D52" s="6" t="s">
        <v>0</v>
      </c>
      <c r="E52" s="49"/>
      <c r="F52" s="73">
        <f>F53+F55</f>
        <v>2400</v>
      </c>
      <c r="G52" s="57">
        <f>G53+G55</f>
        <v>1000</v>
      </c>
      <c r="H52" s="16"/>
    </row>
    <row r="53" spans="1:8" ht="36" customHeight="1">
      <c r="A53" s="35">
        <v>29</v>
      </c>
      <c r="B53" s="88" t="s">
        <v>94</v>
      </c>
      <c r="C53" s="7" t="s">
        <v>24</v>
      </c>
      <c r="D53" s="7" t="s">
        <v>25</v>
      </c>
      <c r="E53" s="50"/>
      <c r="F53" s="76">
        <f>F54</f>
        <v>2000</v>
      </c>
      <c r="G53" s="60">
        <f>G54</f>
        <v>600</v>
      </c>
      <c r="H53" s="18"/>
    </row>
    <row r="54" spans="1:8" ht="15" customHeight="1">
      <c r="A54" s="35">
        <v>30</v>
      </c>
      <c r="B54" s="1" t="s">
        <v>83</v>
      </c>
      <c r="C54" s="7" t="s">
        <v>24</v>
      </c>
      <c r="D54" s="7" t="s">
        <v>25</v>
      </c>
      <c r="E54" s="50">
        <v>200</v>
      </c>
      <c r="F54" s="74">
        <v>2000</v>
      </c>
      <c r="G54" s="58">
        <v>600</v>
      </c>
      <c r="H54" s="17"/>
    </row>
    <row r="55" spans="1:8" ht="36" customHeight="1">
      <c r="A55" s="35">
        <v>31</v>
      </c>
      <c r="B55" s="88" t="s">
        <v>95</v>
      </c>
      <c r="C55" s="7" t="s">
        <v>24</v>
      </c>
      <c r="D55" s="7" t="s">
        <v>26</v>
      </c>
      <c r="E55" s="50"/>
      <c r="F55" s="76">
        <f>F56</f>
        <v>400</v>
      </c>
      <c r="G55" s="60">
        <f>G56</f>
        <v>400</v>
      </c>
      <c r="H55" s="18"/>
    </row>
    <row r="56" spans="1:8" ht="15" customHeight="1">
      <c r="A56" s="35">
        <v>32</v>
      </c>
      <c r="B56" s="1" t="s">
        <v>83</v>
      </c>
      <c r="C56" s="7" t="s">
        <v>24</v>
      </c>
      <c r="D56" s="7" t="s">
        <v>26</v>
      </c>
      <c r="E56" s="50">
        <v>200</v>
      </c>
      <c r="F56" s="74">
        <v>400</v>
      </c>
      <c r="G56" s="58">
        <v>400</v>
      </c>
      <c r="H56" s="17"/>
    </row>
    <row r="57" spans="1:8" ht="15" customHeight="1">
      <c r="A57" s="35">
        <v>33</v>
      </c>
      <c r="B57" s="2" t="s">
        <v>111</v>
      </c>
      <c r="C57" s="6" t="s">
        <v>112</v>
      </c>
      <c r="D57" s="6"/>
      <c r="E57" s="49"/>
      <c r="F57" s="95">
        <f>F58</f>
        <v>56324.5</v>
      </c>
      <c r="G57" s="93">
        <f>G58</f>
        <v>51802.6</v>
      </c>
      <c r="H57" s="17"/>
    </row>
    <row r="58" spans="1:8" ht="15.75" customHeight="1">
      <c r="A58" s="35">
        <v>34</v>
      </c>
      <c r="B58" s="2" t="s">
        <v>27</v>
      </c>
      <c r="C58" s="6" t="s">
        <v>28</v>
      </c>
      <c r="D58" s="34" t="s">
        <v>0</v>
      </c>
      <c r="E58" s="49"/>
      <c r="F58" s="73">
        <f>F59+F61</f>
        <v>56324.5</v>
      </c>
      <c r="G58" s="57">
        <f>G59+G61</f>
        <v>51802.6</v>
      </c>
      <c r="H58" s="16"/>
    </row>
    <row r="59" spans="1:8" ht="25.5" customHeight="1">
      <c r="A59" s="35">
        <v>35</v>
      </c>
      <c r="B59" s="88" t="s">
        <v>96</v>
      </c>
      <c r="C59" s="7" t="s">
        <v>28</v>
      </c>
      <c r="D59" s="7">
        <v>7950200</v>
      </c>
      <c r="E59" s="50"/>
      <c r="F59" s="76">
        <f>F60</f>
        <v>55624.5</v>
      </c>
      <c r="G59" s="60">
        <f>G60</f>
        <v>51102.6</v>
      </c>
      <c r="H59" s="18"/>
    </row>
    <row r="60" spans="1:8" ht="15" customHeight="1">
      <c r="A60" s="35">
        <v>36</v>
      </c>
      <c r="B60" s="1" t="s">
        <v>83</v>
      </c>
      <c r="C60" s="7" t="s">
        <v>28</v>
      </c>
      <c r="D60" s="7">
        <v>7950200</v>
      </c>
      <c r="E60" s="50">
        <v>200</v>
      </c>
      <c r="F60" s="81">
        <v>55624.5</v>
      </c>
      <c r="G60" s="65">
        <v>51102.6</v>
      </c>
      <c r="H60" s="24"/>
    </row>
    <row r="61" spans="1:8" ht="24" customHeight="1">
      <c r="A61" s="35">
        <v>37</v>
      </c>
      <c r="B61" s="88" t="s">
        <v>97</v>
      </c>
      <c r="C61" s="7" t="s">
        <v>28</v>
      </c>
      <c r="D61" s="7" t="s">
        <v>29</v>
      </c>
      <c r="E61" s="50"/>
      <c r="F61" s="76">
        <f>F62</f>
        <v>700</v>
      </c>
      <c r="G61" s="60">
        <f>G62</f>
        <v>700</v>
      </c>
      <c r="H61" s="18"/>
    </row>
    <row r="62" spans="1:8" ht="15" customHeight="1">
      <c r="A62" s="35">
        <v>38</v>
      </c>
      <c r="B62" s="1" t="s">
        <v>83</v>
      </c>
      <c r="C62" s="7" t="s">
        <v>28</v>
      </c>
      <c r="D62" s="7" t="s">
        <v>29</v>
      </c>
      <c r="E62" s="50">
        <v>200</v>
      </c>
      <c r="F62" s="79">
        <v>700</v>
      </c>
      <c r="G62" s="63">
        <v>700</v>
      </c>
      <c r="H62" s="22"/>
    </row>
    <row r="63" spans="1:8" ht="15" customHeight="1">
      <c r="A63" s="35">
        <v>39</v>
      </c>
      <c r="B63" s="2" t="s">
        <v>74</v>
      </c>
      <c r="C63" s="6" t="s">
        <v>75</v>
      </c>
      <c r="D63" s="7"/>
      <c r="E63" s="50"/>
      <c r="F63" s="82">
        <f>F64+F68</f>
        <v>1490</v>
      </c>
      <c r="G63" s="66">
        <f>G64+G68</f>
        <v>1490</v>
      </c>
      <c r="H63" s="22"/>
    </row>
    <row r="64" spans="1:8" ht="14.25" customHeight="1">
      <c r="A64" s="35">
        <v>40</v>
      </c>
      <c r="B64" s="2" t="s">
        <v>55</v>
      </c>
      <c r="C64" s="6" t="s">
        <v>53</v>
      </c>
      <c r="D64" s="6"/>
      <c r="E64" s="51"/>
      <c r="F64" s="83">
        <f>F66</f>
        <v>90</v>
      </c>
      <c r="G64" s="67">
        <f>G66</f>
        <v>90</v>
      </c>
      <c r="H64" s="25"/>
    </row>
    <row r="65" spans="1:8" ht="14.25" customHeight="1">
      <c r="A65" s="35">
        <v>41</v>
      </c>
      <c r="B65" s="92" t="s">
        <v>106</v>
      </c>
      <c r="C65" s="7" t="s">
        <v>53</v>
      </c>
      <c r="D65" s="7" t="s">
        <v>54</v>
      </c>
      <c r="E65" s="52"/>
      <c r="F65" s="78">
        <f>F66</f>
        <v>90</v>
      </c>
      <c r="G65" s="62">
        <f>G66</f>
        <v>90</v>
      </c>
      <c r="H65" s="25"/>
    </row>
    <row r="66" spans="1:8" ht="57.75" customHeight="1">
      <c r="A66" s="35">
        <v>42</v>
      </c>
      <c r="B66" s="89" t="s">
        <v>98</v>
      </c>
      <c r="C66" s="7" t="s">
        <v>53</v>
      </c>
      <c r="D66" s="7" t="s">
        <v>54</v>
      </c>
      <c r="E66" s="52"/>
      <c r="F66" s="78">
        <f>F67</f>
        <v>90</v>
      </c>
      <c r="G66" s="62">
        <f>G67</f>
        <v>90</v>
      </c>
      <c r="H66" s="21"/>
    </row>
    <row r="67" spans="1:8" ht="19.5" customHeight="1">
      <c r="A67" s="35">
        <v>43</v>
      </c>
      <c r="B67" s="1" t="s">
        <v>83</v>
      </c>
      <c r="C67" s="7" t="s">
        <v>53</v>
      </c>
      <c r="D67" s="7" t="s">
        <v>54</v>
      </c>
      <c r="E67" s="52" t="s">
        <v>84</v>
      </c>
      <c r="F67" s="79">
        <v>90</v>
      </c>
      <c r="G67" s="63">
        <v>90</v>
      </c>
      <c r="H67" s="22"/>
    </row>
    <row r="68" spans="1:8" ht="15" customHeight="1">
      <c r="A68" s="35">
        <v>44</v>
      </c>
      <c r="B68" s="2" t="s">
        <v>30</v>
      </c>
      <c r="C68" s="6" t="s">
        <v>31</v>
      </c>
      <c r="D68" s="6" t="s">
        <v>0</v>
      </c>
      <c r="E68" s="49"/>
      <c r="F68" s="73">
        <f>F69+F71</f>
        <v>1400</v>
      </c>
      <c r="G68" s="57">
        <f>G69+G71</f>
        <v>1400</v>
      </c>
      <c r="H68" s="16"/>
    </row>
    <row r="69" spans="1:8" ht="37.5" customHeight="1">
      <c r="A69" s="35">
        <v>45</v>
      </c>
      <c r="B69" s="87" t="s">
        <v>99</v>
      </c>
      <c r="C69" s="7" t="s">
        <v>31</v>
      </c>
      <c r="D69" s="7" t="s">
        <v>32</v>
      </c>
      <c r="E69" s="50"/>
      <c r="F69" s="76">
        <f>F70</f>
        <v>1200</v>
      </c>
      <c r="G69" s="60">
        <f>G70</f>
        <v>1200</v>
      </c>
      <c r="H69" s="18"/>
    </row>
    <row r="70" spans="1:8" ht="15" customHeight="1">
      <c r="A70" s="35">
        <v>46</v>
      </c>
      <c r="B70" s="1" t="s">
        <v>83</v>
      </c>
      <c r="C70" s="7" t="s">
        <v>31</v>
      </c>
      <c r="D70" s="7" t="s">
        <v>32</v>
      </c>
      <c r="E70" s="50">
        <v>200</v>
      </c>
      <c r="F70" s="79">
        <v>1200</v>
      </c>
      <c r="G70" s="63">
        <v>1200</v>
      </c>
      <c r="H70" s="22"/>
    </row>
    <row r="71" spans="1:8" ht="26.25" customHeight="1">
      <c r="A71" s="35">
        <v>47</v>
      </c>
      <c r="B71" s="89" t="s">
        <v>100</v>
      </c>
      <c r="C71" s="7" t="s">
        <v>31</v>
      </c>
      <c r="D71" s="7" t="s">
        <v>34</v>
      </c>
      <c r="E71" s="50"/>
      <c r="F71" s="84">
        <f>F72</f>
        <v>200</v>
      </c>
      <c r="G71" s="68">
        <f>G72</f>
        <v>200</v>
      </c>
      <c r="H71" s="26"/>
    </row>
    <row r="72" spans="1:8" ht="15" customHeight="1">
      <c r="A72" s="35">
        <v>48</v>
      </c>
      <c r="B72" s="1" t="s">
        <v>83</v>
      </c>
      <c r="C72" s="7" t="s">
        <v>31</v>
      </c>
      <c r="D72" s="7" t="s">
        <v>34</v>
      </c>
      <c r="E72" s="50">
        <v>200</v>
      </c>
      <c r="F72" s="78">
        <v>200</v>
      </c>
      <c r="G72" s="62">
        <v>200</v>
      </c>
      <c r="H72" s="21"/>
    </row>
    <row r="73" spans="1:8" ht="15" customHeight="1">
      <c r="A73" s="35">
        <v>49</v>
      </c>
      <c r="B73" s="2" t="s">
        <v>113</v>
      </c>
      <c r="C73" s="6" t="s">
        <v>68</v>
      </c>
      <c r="D73" s="6" t="s">
        <v>0</v>
      </c>
      <c r="E73" s="49"/>
      <c r="F73" s="73">
        <f>F74+F77</f>
        <v>4680</v>
      </c>
      <c r="G73" s="57">
        <f>G74+G77</f>
        <v>3180</v>
      </c>
      <c r="H73" s="16"/>
    </row>
    <row r="74" spans="1:8" ht="15" customHeight="1">
      <c r="A74" s="35">
        <v>50</v>
      </c>
      <c r="B74" s="2" t="s">
        <v>35</v>
      </c>
      <c r="C74" s="6" t="s">
        <v>36</v>
      </c>
      <c r="D74" s="6"/>
      <c r="E74" s="49"/>
      <c r="F74" s="73">
        <f>F75</f>
        <v>3000</v>
      </c>
      <c r="G74" s="57">
        <f>G75</f>
        <v>1500</v>
      </c>
      <c r="H74" s="16"/>
    </row>
    <row r="75" spans="1:8" ht="27.75" customHeight="1">
      <c r="A75" s="35">
        <v>51</v>
      </c>
      <c r="B75" s="87" t="s">
        <v>101</v>
      </c>
      <c r="C75" s="7" t="s">
        <v>36</v>
      </c>
      <c r="D75" s="7" t="s">
        <v>37</v>
      </c>
      <c r="E75" s="50"/>
      <c r="F75" s="76">
        <f>F76</f>
        <v>3000</v>
      </c>
      <c r="G75" s="60">
        <f>G76</f>
        <v>1500</v>
      </c>
      <c r="H75" s="18"/>
    </row>
    <row r="76" spans="1:8" ht="15" customHeight="1">
      <c r="A76" s="35">
        <v>52</v>
      </c>
      <c r="B76" s="1" t="s">
        <v>83</v>
      </c>
      <c r="C76" s="7" t="s">
        <v>36</v>
      </c>
      <c r="D76" s="7" t="s">
        <v>37</v>
      </c>
      <c r="E76" s="50">
        <v>200</v>
      </c>
      <c r="F76" s="74">
        <v>3000</v>
      </c>
      <c r="G76" s="58">
        <v>1500</v>
      </c>
      <c r="H76" s="17"/>
    </row>
    <row r="77" spans="1:8" ht="15" customHeight="1">
      <c r="A77" s="35">
        <v>53</v>
      </c>
      <c r="B77" s="2" t="s">
        <v>89</v>
      </c>
      <c r="C77" s="6" t="s">
        <v>67</v>
      </c>
      <c r="D77" s="6"/>
      <c r="E77" s="49"/>
      <c r="F77" s="75">
        <f>F78</f>
        <v>1680</v>
      </c>
      <c r="G77" s="59">
        <f>G78</f>
        <v>1680</v>
      </c>
      <c r="H77" s="17"/>
    </row>
    <row r="78" spans="1:8" ht="28.5" customHeight="1">
      <c r="A78" s="35">
        <v>54</v>
      </c>
      <c r="B78" s="89" t="s">
        <v>102</v>
      </c>
      <c r="C78" s="7" t="s">
        <v>67</v>
      </c>
      <c r="D78" s="7" t="s">
        <v>33</v>
      </c>
      <c r="E78" s="50"/>
      <c r="F78" s="76">
        <f>F79</f>
        <v>1680</v>
      </c>
      <c r="G78" s="60">
        <f>G79</f>
        <v>1680</v>
      </c>
      <c r="H78" s="18"/>
    </row>
    <row r="79" spans="1:8" ht="15" customHeight="1">
      <c r="A79" s="35">
        <v>55</v>
      </c>
      <c r="B79" s="1" t="s">
        <v>83</v>
      </c>
      <c r="C79" s="7" t="s">
        <v>67</v>
      </c>
      <c r="D79" s="7" t="s">
        <v>33</v>
      </c>
      <c r="E79" s="50">
        <v>200</v>
      </c>
      <c r="F79" s="78">
        <v>1680</v>
      </c>
      <c r="G79" s="62">
        <v>1680</v>
      </c>
      <c r="H79" s="21"/>
    </row>
    <row r="80" spans="1:8" ht="15" customHeight="1">
      <c r="A80" s="35">
        <v>56</v>
      </c>
      <c r="B80" s="2" t="s">
        <v>90</v>
      </c>
      <c r="C80" s="6" t="s">
        <v>78</v>
      </c>
      <c r="D80" s="6"/>
      <c r="E80" s="49"/>
      <c r="F80" s="83">
        <f>F81+F85</f>
        <v>14666.7</v>
      </c>
      <c r="G80" s="67">
        <f>G81+G85</f>
        <v>15508.9</v>
      </c>
      <c r="H80" s="21"/>
    </row>
    <row r="81" spans="1:8" ht="15" customHeight="1">
      <c r="A81" s="35">
        <v>57</v>
      </c>
      <c r="B81" s="2" t="s">
        <v>76</v>
      </c>
      <c r="C81" s="6">
        <v>1003</v>
      </c>
      <c r="D81" s="7"/>
      <c r="E81" s="50"/>
      <c r="F81" s="75">
        <f>F83</f>
        <v>452.8</v>
      </c>
      <c r="G81" s="59">
        <f>G83</f>
        <v>484.2</v>
      </c>
      <c r="H81" s="19"/>
    </row>
    <row r="82" spans="1:8" ht="15" customHeight="1">
      <c r="A82" s="35">
        <v>58</v>
      </c>
      <c r="B82" s="2" t="s">
        <v>114</v>
      </c>
      <c r="C82" s="6">
        <v>1003</v>
      </c>
      <c r="D82" s="6" t="s">
        <v>115</v>
      </c>
      <c r="E82" s="50"/>
      <c r="F82" s="75">
        <f>F83</f>
        <v>452.8</v>
      </c>
      <c r="G82" s="75">
        <f>G83</f>
        <v>484.2</v>
      </c>
      <c r="H82" s="19"/>
    </row>
    <row r="83" spans="1:8" ht="26.25" customHeight="1">
      <c r="A83" s="35">
        <v>59</v>
      </c>
      <c r="B83" s="2" t="s">
        <v>58</v>
      </c>
      <c r="C83" s="6">
        <v>1003</v>
      </c>
      <c r="D83" s="6">
        <v>5050100</v>
      </c>
      <c r="E83" s="49"/>
      <c r="F83" s="74">
        <f>F84</f>
        <v>452.8</v>
      </c>
      <c r="G83" s="58">
        <f>G84</f>
        <v>484.2</v>
      </c>
      <c r="H83" s="17"/>
    </row>
    <row r="84" spans="1:8" ht="28.5" customHeight="1">
      <c r="A84" s="35">
        <v>60</v>
      </c>
      <c r="B84" s="1" t="s">
        <v>85</v>
      </c>
      <c r="C84" s="7">
        <v>1003</v>
      </c>
      <c r="D84" s="7">
        <v>5050100</v>
      </c>
      <c r="E84" s="50">
        <v>300</v>
      </c>
      <c r="F84" s="77">
        <v>452.8</v>
      </c>
      <c r="G84" s="58">
        <v>484.2</v>
      </c>
      <c r="H84" s="17"/>
    </row>
    <row r="85" spans="1:8" ht="15" customHeight="1">
      <c r="A85" s="35">
        <v>61</v>
      </c>
      <c r="B85" s="2" t="s">
        <v>38</v>
      </c>
      <c r="C85" s="6" t="s">
        <v>39</v>
      </c>
      <c r="D85" s="6" t="s">
        <v>0</v>
      </c>
      <c r="E85" s="49"/>
      <c r="F85" s="85">
        <f>F86+F89+F91</f>
        <v>14213.900000000001</v>
      </c>
      <c r="G85" s="85">
        <f>G86+G89+G91</f>
        <v>15024.699999999999</v>
      </c>
      <c r="H85" s="27"/>
    </row>
    <row r="86" spans="1:8" ht="27.75" customHeight="1">
      <c r="A86" s="35">
        <v>62</v>
      </c>
      <c r="B86" s="1" t="s">
        <v>124</v>
      </c>
      <c r="C86" s="7" t="s">
        <v>39</v>
      </c>
      <c r="D86" s="7" t="s">
        <v>66</v>
      </c>
      <c r="E86" s="50"/>
      <c r="F86" s="85">
        <f>F87+F88</f>
        <v>3201.1</v>
      </c>
      <c r="G86" s="85">
        <f>G87+G88</f>
        <v>3405.4</v>
      </c>
      <c r="H86" s="27"/>
    </row>
    <row r="87" spans="1:8" ht="27.75" customHeight="1">
      <c r="A87" s="35">
        <v>63</v>
      </c>
      <c r="B87" s="1" t="s">
        <v>120</v>
      </c>
      <c r="C87" s="7" t="s">
        <v>39</v>
      </c>
      <c r="D87" s="7" t="s">
        <v>66</v>
      </c>
      <c r="E87" s="50">
        <v>100</v>
      </c>
      <c r="F87" s="85">
        <v>3020</v>
      </c>
      <c r="G87" s="69">
        <v>3231.4</v>
      </c>
      <c r="H87" s="27"/>
    </row>
    <row r="88" spans="1:8" ht="17.25" customHeight="1">
      <c r="A88" s="35">
        <v>64</v>
      </c>
      <c r="B88" s="1" t="s">
        <v>83</v>
      </c>
      <c r="C88" s="7" t="s">
        <v>39</v>
      </c>
      <c r="D88" s="7" t="s">
        <v>66</v>
      </c>
      <c r="E88" s="50">
        <v>200</v>
      </c>
      <c r="F88" s="74">
        <v>181.1</v>
      </c>
      <c r="G88" s="58">
        <v>174</v>
      </c>
      <c r="H88" s="23"/>
    </row>
    <row r="89" spans="1:8" ht="28.5" customHeight="1">
      <c r="A89" s="35">
        <v>65</v>
      </c>
      <c r="B89" s="2" t="s">
        <v>125</v>
      </c>
      <c r="C89" s="6" t="s">
        <v>39</v>
      </c>
      <c r="D89" s="6">
        <v>5118003</v>
      </c>
      <c r="E89" s="49"/>
      <c r="F89" s="85">
        <f>F90</f>
        <v>8183.5</v>
      </c>
      <c r="G89" s="69">
        <f>G90</f>
        <v>8634.3</v>
      </c>
      <c r="H89" s="23"/>
    </row>
    <row r="90" spans="1:8" ht="18" customHeight="1">
      <c r="A90" s="35">
        <v>66</v>
      </c>
      <c r="B90" s="1" t="s">
        <v>85</v>
      </c>
      <c r="C90" s="7" t="s">
        <v>39</v>
      </c>
      <c r="D90" s="7">
        <v>5118003</v>
      </c>
      <c r="E90" s="50">
        <v>300</v>
      </c>
      <c r="F90" s="74">
        <v>8183.5</v>
      </c>
      <c r="G90" s="58">
        <v>8634.3</v>
      </c>
      <c r="H90" s="17"/>
    </row>
    <row r="91" spans="1:8" ht="19.5" customHeight="1">
      <c r="A91" s="35">
        <v>67</v>
      </c>
      <c r="B91" s="2" t="s">
        <v>126</v>
      </c>
      <c r="C91" s="6" t="s">
        <v>39</v>
      </c>
      <c r="D91" s="6">
        <v>5118004</v>
      </c>
      <c r="E91" s="49"/>
      <c r="F91" s="85">
        <f>F92</f>
        <v>2829.3</v>
      </c>
      <c r="G91" s="69">
        <f>G92</f>
        <v>2985</v>
      </c>
      <c r="H91" s="23"/>
    </row>
    <row r="92" spans="1:8" ht="18" customHeight="1">
      <c r="A92" s="35">
        <v>68</v>
      </c>
      <c r="B92" s="1" t="s">
        <v>85</v>
      </c>
      <c r="C92" s="7" t="s">
        <v>39</v>
      </c>
      <c r="D92" s="7">
        <v>5118004</v>
      </c>
      <c r="E92" s="50">
        <v>300</v>
      </c>
      <c r="F92" s="74">
        <v>2829.3</v>
      </c>
      <c r="G92" s="58">
        <v>2985</v>
      </c>
      <c r="H92" s="17"/>
    </row>
    <row r="93" spans="1:8" ht="18" customHeight="1">
      <c r="A93" s="35">
        <v>69</v>
      </c>
      <c r="B93" s="2" t="s">
        <v>127</v>
      </c>
      <c r="C93" s="6" t="s">
        <v>116</v>
      </c>
      <c r="D93" s="7"/>
      <c r="E93" s="50"/>
      <c r="F93" s="75">
        <f aca="true" t="shared" si="0" ref="F93:G95">F94</f>
        <v>740</v>
      </c>
      <c r="G93" s="75">
        <f t="shared" si="0"/>
        <v>740</v>
      </c>
      <c r="H93" s="17"/>
    </row>
    <row r="94" spans="1:8" ht="15" customHeight="1">
      <c r="A94" s="35">
        <v>70</v>
      </c>
      <c r="B94" s="2" t="s">
        <v>40</v>
      </c>
      <c r="C94" s="6" t="s">
        <v>41</v>
      </c>
      <c r="D94" s="6" t="s">
        <v>0</v>
      </c>
      <c r="E94" s="49"/>
      <c r="F94" s="85">
        <f t="shared" si="0"/>
        <v>740</v>
      </c>
      <c r="G94" s="69">
        <f t="shared" si="0"/>
        <v>740</v>
      </c>
      <c r="H94" s="27"/>
    </row>
    <row r="95" spans="1:8" ht="29.25" customHeight="1">
      <c r="A95" s="35">
        <v>71</v>
      </c>
      <c r="B95" s="90" t="s">
        <v>103</v>
      </c>
      <c r="C95" s="7" t="s">
        <v>41</v>
      </c>
      <c r="D95" s="7" t="s">
        <v>42</v>
      </c>
      <c r="E95" s="50"/>
      <c r="F95" s="80">
        <f t="shared" si="0"/>
        <v>740</v>
      </c>
      <c r="G95" s="64">
        <f t="shared" si="0"/>
        <v>740</v>
      </c>
      <c r="H95" s="23"/>
    </row>
    <row r="96" spans="1:8" ht="15" customHeight="1">
      <c r="A96" s="35">
        <v>72</v>
      </c>
      <c r="B96" s="1" t="s">
        <v>83</v>
      </c>
      <c r="C96" s="7" t="s">
        <v>41</v>
      </c>
      <c r="D96" s="7" t="s">
        <v>42</v>
      </c>
      <c r="E96" s="50">
        <v>200</v>
      </c>
      <c r="F96" s="74">
        <v>740</v>
      </c>
      <c r="G96" s="58">
        <v>740</v>
      </c>
      <c r="H96" s="17"/>
    </row>
    <row r="97" spans="1:8" ht="15" customHeight="1">
      <c r="A97" s="35">
        <v>73</v>
      </c>
      <c r="B97" s="2" t="s">
        <v>117</v>
      </c>
      <c r="C97" s="6" t="s">
        <v>118</v>
      </c>
      <c r="D97" s="7"/>
      <c r="E97" s="50"/>
      <c r="F97" s="75">
        <f>F98</f>
        <v>1500</v>
      </c>
      <c r="G97" s="75">
        <f>G98</f>
        <v>1500</v>
      </c>
      <c r="H97" s="17"/>
    </row>
    <row r="98" spans="1:8" ht="15" customHeight="1">
      <c r="A98" s="35">
        <v>74</v>
      </c>
      <c r="B98" s="2" t="s">
        <v>43</v>
      </c>
      <c r="C98" s="6" t="s">
        <v>44</v>
      </c>
      <c r="D98" s="6" t="s">
        <v>0</v>
      </c>
      <c r="E98" s="49"/>
      <c r="F98" s="85">
        <f>F100+F102</f>
        <v>1500</v>
      </c>
      <c r="G98" s="69">
        <f>G100+G102</f>
        <v>1500</v>
      </c>
      <c r="H98" s="27"/>
    </row>
    <row r="99" spans="1:8" ht="37.5" customHeight="1">
      <c r="A99" s="35">
        <v>75</v>
      </c>
      <c r="B99" s="87" t="s">
        <v>104</v>
      </c>
      <c r="C99" s="6" t="s">
        <v>44</v>
      </c>
      <c r="D99" s="6" t="s">
        <v>105</v>
      </c>
      <c r="E99" s="49"/>
      <c r="F99" s="85">
        <v>1500</v>
      </c>
      <c r="G99" s="69">
        <v>1500</v>
      </c>
      <c r="H99" s="27"/>
    </row>
    <row r="100" spans="1:8" ht="15" customHeight="1">
      <c r="A100" s="35">
        <v>76</v>
      </c>
      <c r="B100" s="2" t="s">
        <v>45</v>
      </c>
      <c r="C100" s="7" t="s">
        <v>44</v>
      </c>
      <c r="D100" s="7" t="s">
        <v>46</v>
      </c>
      <c r="E100" s="50"/>
      <c r="F100" s="80">
        <f>F101</f>
        <v>1000</v>
      </c>
      <c r="G100" s="64">
        <f>G101</f>
        <v>1000</v>
      </c>
      <c r="H100" s="23"/>
    </row>
    <row r="101" spans="1:8" ht="15" customHeight="1">
      <c r="A101" s="35">
        <v>77</v>
      </c>
      <c r="B101" s="1" t="s">
        <v>83</v>
      </c>
      <c r="C101" s="7" t="s">
        <v>44</v>
      </c>
      <c r="D101" s="7" t="s">
        <v>46</v>
      </c>
      <c r="E101" s="50">
        <v>200</v>
      </c>
      <c r="F101" s="74">
        <v>1000</v>
      </c>
      <c r="G101" s="58">
        <v>1000</v>
      </c>
      <c r="H101" s="17"/>
    </row>
    <row r="102" spans="1:8" ht="15" customHeight="1">
      <c r="A102" s="35">
        <v>78</v>
      </c>
      <c r="B102" s="2" t="s">
        <v>56</v>
      </c>
      <c r="C102" s="7" t="s">
        <v>44</v>
      </c>
      <c r="D102" s="7" t="s">
        <v>47</v>
      </c>
      <c r="E102" s="50"/>
      <c r="F102" s="80">
        <f>F103</f>
        <v>500</v>
      </c>
      <c r="G102" s="64">
        <f>G103</f>
        <v>500</v>
      </c>
      <c r="H102" s="23"/>
    </row>
    <row r="103" spans="1:8" ht="15" customHeight="1">
      <c r="A103" s="35">
        <v>79</v>
      </c>
      <c r="B103" s="1" t="s">
        <v>83</v>
      </c>
      <c r="C103" s="7" t="s">
        <v>44</v>
      </c>
      <c r="D103" s="7" t="s">
        <v>47</v>
      </c>
      <c r="E103" s="50">
        <v>200</v>
      </c>
      <c r="F103" s="74">
        <v>500</v>
      </c>
      <c r="G103" s="58">
        <v>500</v>
      </c>
      <c r="H103" s="17"/>
    </row>
    <row r="104" spans="1:8" ht="15" customHeight="1" thickBot="1">
      <c r="A104" s="36"/>
      <c r="B104" s="37" t="s">
        <v>48</v>
      </c>
      <c r="C104" s="45" t="s">
        <v>0</v>
      </c>
      <c r="D104" s="38" t="s">
        <v>0</v>
      </c>
      <c r="E104" s="53"/>
      <c r="F104" s="86">
        <f>F6+F24</f>
        <v>107788.4</v>
      </c>
      <c r="G104" s="70">
        <f>G6+G24</f>
        <v>101028.69999999998</v>
      </c>
      <c r="H104" s="16"/>
    </row>
    <row r="106" spans="2:6" ht="15" customHeight="1">
      <c r="B106" s="10"/>
      <c r="C106" s="30"/>
      <c r="D106" s="96"/>
      <c r="E106" s="96"/>
      <c r="F106" s="97"/>
    </row>
    <row r="107" ht="12.75">
      <c r="B107" s="11"/>
    </row>
    <row r="108" spans="2:8" ht="12.75" customHeight="1">
      <c r="B108" s="91"/>
      <c r="F108" s="4"/>
      <c r="G108" s="4"/>
      <c r="H108" s="4"/>
    </row>
    <row r="109" ht="12.75">
      <c r="F109" s="8"/>
    </row>
  </sheetData>
  <sheetProtection/>
  <mergeCells count="5">
    <mergeCell ref="D106:F106"/>
    <mergeCell ref="D2:G2"/>
    <mergeCell ref="D1:G1"/>
    <mergeCell ref="H3:K3"/>
    <mergeCell ref="B3:F3"/>
  </mergeCells>
  <printOptions/>
  <pageMargins left="0.25" right="0.25" top="0.75" bottom="0.75" header="0.3" footer="0.3"/>
  <pageSetup fitToHeight="0" fitToWidth="1" horizontalDpi="600" verticalDpi="600" orientation="portrait" paperSize="9" scale="64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cp:lastPrinted>2013-12-26T13:20:09Z</cp:lastPrinted>
  <dcterms:created xsi:type="dcterms:W3CDTF">2013-01-29T06:46:52Z</dcterms:created>
  <dcterms:modified xsi:type="dcterms:W3CDTF">2014-02-21T06:22:26Z</dcterms:modified>
  <cp:category/>
  <cp:version/>
  <cp:contentType/>
  <cp:contentStatus/>
</cp:coreProperties>
</file>